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5\09-Setembro\1 quinzena\"/>
    </mc:Choice>
  </mc:AlternateContent>
  <xr:revisionPtr revIDLastSave="0" documentId="13_ncr:1_{4D9EF202-1A76-4995-A46C-37C176C506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latório diárias e passagens T" sheetId="1" r:id="rId1"/>
  </sheets>
  <definedNames>
    <definedName name="_xlnm._FilterDatabase" localSheetId="0" hidden="1">'Relatório diárias e passagens T'!$U$2:$Z$13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W13" i="1"/>
  <c r="X13" i="1"/>
  <c r="Y13" i="1"/>
  <c r="Z13" i="1"/>
  <c r="Z10" i="1"/>
  <c r="Z5" i="1"/>
  <c r="V13" i="1"/>
</calcChain>
</file>

<file path=xl/sharedStrings.xml><?xml version="1.0" encoding="utf-8"?>
<sst xmlns="http://schemas.openxmlformats.org/spreadsheetml/2006/main" count="188" uniqueCount="102">
  <si>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</si>
  <si>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</si>
  <si>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</si>
  <si>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</si>
  <si>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</si>
  <si>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</si>
  <si>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</si>
  <si>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</si>
  <si>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</si>
  <si>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</si>
  <si>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</si>
  <si>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</si>
  <si>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</si>
  <si>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</si>
  <si>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</si>
  <si>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</si>
  <si>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</si>
  <si>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</si>
  <si>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</si>
  <si>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</si>
  <si>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</si>
  <si>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</si>
  <si>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</si>
  <si>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</si>
  <si>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</si>
  <si>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</si>
  <si>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</si>
  <si>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</si>
  <si>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</t>
  </si>
  <si>
    <t>Empregado</t>
  </si>
  <si>
    <t>EF</t>
  </si>
  <si>
    <t>Efetivo</t>
  </si>
  <si>
    <t>ECONOMICA</t>
  </si>
  <si>
    <t>ECONOMICO</t>
  </si>
  <si>
    <t>ESPECIALISTA GESTAO DE TELECOMUNICACOES</t>
  </si>
  <si>
    <t>AD</t>
  </si>
  <si>
    <t>Ad Nutum</t>
  </si>
  <si>
    <t>Brasília</t>
  </si>
  <si>
    <t>X</t>
  </si>
  <si>
    <t>Executivo</t>
  </si>
  <si>
    <t>São Paulo - Congonhas</t>
  </si>
  <si>
    <t>Brasilia/DF</t>
  </si>
  <si>
    <t>LEVI PEREIRA FIGUEIREDO NETO</t>
  </si>
  <si>
    <t>DIRETORIA COMERCIAL</t>
  </si>
  <si>
    <t>DV</t>
  </si>
  <si>
    <t>Diretor CLT s/ Vinc</t>
  </si>
  <si>
    <t>DIRETOR</t>
  </si>
  <si>
    <t>WALLYSON LEMOS DOS REIS OLIVEIRA</t>
  </si>
  <si>
    <t>DIRETORIA DE GOVERNANÇA</t>
  </si>
  <si>
    <t>DE</t>
  </si>
  <si>
    <t>Diretor Estat s/Vínc</t>
  </si>
  <si>
    <t>* Seguro refere-se a Seguro Auto quando há locação de véiculo</t>
  </si>
  <si>
    <t>GERÊNCIA DE OPERAÇÃO DE REDES E SERVIÇOS</t>
  </si>
  <si>
    <t>ESCRITÓRIO REGIONAL DE PORTO ALEGRE</t>
  </si>
  <si>
    <t>Brasília - DF</t>
  </si>
  <si>
    <t>GERÊNCIA DE ENGENHARIA DE REDES E PLAT.</t>
  </si>
  <si>
    <t>Brasilia-DF</t>
  </si>
  <si>
    <t>-</t>
  </si>
  <si>
    <t>RELATÓRIO DE VIAGENS A SERVIÇO DA TELEBRAS - PERÍODO DE 01 A 15 DE SETEMBRO DE 2025</t>
  </si>
  <si>
    <t>LUISA AMÉLIA TAVARES DE SOUZA</t>
  </si>
  <si>
    <t>GERENTE</t>
  </si>
  <si>
    <t>Participação no Huawei Connect 2025 e Visita Técnica</t>
  </si>
  <si>
    <t>BZCOR003356952</t>
  </si>
  <si>
    <t>11.09.2025</t>
  </si>
  <si>
    <t>16.09.2025</t>
  </si>
  <si>
    <t>VIP</t>
  </si>
  <si>
    <t>LEANDRO REZENDE DE OLIVEIRA</t>
  </si>
  <si>
    <t>GER. DE REL. COM OPERADORAS E PARCEIROS</t>
  </si>
  <si>
    <t>BZCOR003356951</t>
  </si>
  <si>
    <t>RAFAEL BATISTA LEITE GOMES</t>
  </si>
  <si>
    <t>Fiscalização de contratos de Manutenção - Porto Velho - RO</t>
  </si>
  <si>
    <t>Porto Velho - RO</t>
  </si>
  <si>
    <t>09.09.2025</t>
  </si>
  <si>
    <t>CARLOS BENDER KONRAD</t>
  </si>
  <si>
    <t>Audiência MP - Promotoria de Justiça Especializada.</t>
  </si>
  <si>
    <t>TREM</t>
  </si>
  <si>
    <t>Porto Alegre</t>
  </si>
  <si>
    <t>Casias do Sul/RS</t>
  </si>
  <si>
    <t>01.09.2025</t>
  </si>
  <si>
    <t>MICHELI VIEIRA CHERVINSKI</t>
  </si>
  <si>
    <t>BZCOR003356950</t>
  </si>
  <si>
    <t>EMERSON BAUMGARTEN DE OLIVEIRA</t>
  </si>
  <si>
    <t>BZCOR003356949</t>
  </si>
  <si>
    <t>HUDSON DE SOUZA ROCHA MALAQUIAS</t>
  </si>
  <si>
    <t>GERÊNCIA DE TECNOLOGIA DA INFORMAÇÃO</t>
  </si>
  <si>
    <t>Participação no evento BMC Helix Roadshow</t>
  </si>
  <si>
    <t>HWSIRT</t>
  </si>
  <si>
    <t>15.09.2025</t>
  </si>
  <si>
    <t>Evento: XIII HISPASAT INNOVATION DAYS</t>
  </si>
  <si>
    <t>Rio de Janeiro - SDU</t>
  </si>
  <si>
    <t>03.09.2025</t>
  </si>
  <si>
    <t>05.09.2025</t>
  </si>
  <si>
    <t>Reunião na Naturatiins - Palmas/TO.</t>
  </si>
  <si>
    <t>SIXBAL</t>
  </si>
  <si>
    <t>Palmas - TO</t>
  </si>
  <si>
    <t>02.09.2025</t>
  </si>
  <si>
    <t>Reunião com vereador de Palmas/TO.</t>
  </si>
  <si>
    <t>DJJTXX</t>
  </si>
  <si>
    <t>Palmas/TO</t>
  </si>
  <si>
    <t>06.09.2025</t>
  </si>
  <si>
    <t>Hong Kong - CHINA</t>
  </si>
  <si>
    <t>Dir Técnico-Operacional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</si>
</sst>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1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 xr:uid="{00000000-0005-0000-0000-000001000000}"/>
    <cellStyle name="20% - Ênfase1 3" xfId="45" xr:uid="{00000000-0005-0000-0000-000002000000}"/>
    <cellStyle name="20% - Ênfase2" xfId="23" builtinId="34" customBuiltin="1"/>
    <cellStyle name="20% - Ênfase2 2" xfId="69" xr:uid="{00000000-0005-0000-0000-000004000000}"/>
    <cellStyle name="20% - Ênfase2 3" xfId="48" xr:uid="{00000000-0005-0000-0000-000005000000}"/>
    <cellStyle name="20% - Ênfase3" xfId="27" builtinId="38" customBuiltin="1"/>
    <cellStyle name="20% - Ênfase3 2" xfId="72" xr:uid="{00000000-0005-0000-0000-000007000000}"/>
    <cellStyle name="20% - Ênfase3 3" xfId="51" xr:uid="{00000000-0005-0000-0000-000008000000}"/>
    <cellStyle name="20% - Ênfase4" xfId="31" builtinId="42" customBuiltin="1"/>
    <cellStyle name="20% - Ênfase4 2" xfId="75" xr:uid="{00000000-0005-0000-0000-00000A000000}"/>
    <cellStyle name="20% - Ênfase4 3" xfId="54" xr:uid="{00000000-0005-0000-0000-00000B000000}"/>
    <cellStyle name="20% - Ênfase5" xfId="35" builtinId="46" customBuiltin="1"/>
    <cellStyle name="20% - Ênfase5 2" xfId="78" xr:uid="{00000000-0005-0000-0000-00000D000000}"/>
    <cellStyle name="20% - Ênfase5 3" xfId="57" xr:uid="{00000000-0005-0000-0000-00000E000000}"/>
    <cellStyle name="20% - Ênfase6" xfId="39" builtinId="50" customBuiltin="1"/>
    <cellStyle name="20% - Ênfase6 2" xfId="81" xr:uid="{00000000-0005-0000-0000-000010000000}"/>
    <cellStyle name="20% - Ênfase6 3" xfId="60" xr:uid="{00000000-0005-0000-0000-000011000000}"/>
    <cellStyle name="40% - Ênfase1" xfId="20" builtinId="31" customBuiltin="1"/>
    <cellStyle name="40% - Ênfase1 2" xfId="67" xr:uid="{00000000-0005-0000-0000-000013000000}"/>
    <cellStyle name="40% - Ênfase1 3" xfId="46" xr:uid="{00000000-0005-0000-0000-000014000000}"/>
    <cellStyle name="40% - Ênfase2" xfId="24" builtinId="35" customBuiltin="1"/>
    <cellStyle name="40% - Ênfase2 2" xfId="70" xr:uid="{00000000-0005-0000-0000-000016000000}"/>
    <cellStyle name="40% - Ênfase2 3" xfId="49" xr:uid="{00000000-0005-0000-0000-000017000000}"/>
    <cellStyle name="40% - Ênfase3" xfId="28" builtinId="39" customBuiltin="1"/>
    <cellStyle name="40% - Ênfase3 2" xfId="73" xr:uid="{00000000-0005-0000-0000-000019000000}"/>
    <cellStyle name="40% - Ênfase3 3" xfId="52" xr:uid="{00000000-0005-0000-0000-00001A000000}"/>
    <cellStyle name="40% - Ênfase4" xfId="32" builtinId="43" customBuiltin="1"/>
    <cellStyle name="40% - Ênfase4 2" xfId="76" xr:uid="{00000000-0005-0000-0000-00001C000000}"/>
    <cellStyle name="40% - Ênfase4 3" xfId="55" xr:uid="{00000000-0005-0000-0000-00001D000000}"/>
    <cellStyle name="40% - Ênfase5" xfId="36" builtinId="47" customBuiltin="1"/>
    <cellStyle name="40% - Ênfase5 2" xfId="79" xr:uid="{00000000-0005-0000-0000-00001F000000}"/>
    <cellStyle name="40% - Ênfase5 3" xfId="58" xr:uid="{00000000-0005-0000-0000-000020000000}"/>
    <cellStyle name="40% - Ênfase6" xfId="40" builtinId="51" customBuiltin="1"/>
    <cellStyle name="40% - Ênfase6 2" xfId="82" xr:uid="{00000000-0005-0000-0000-000022000000}"/>
    <cellStyle name="40% - Ênfase6 3" xfId="61" xr:uid="{00000000-0005-0000-0000-000023000000}"/>
    <cellStyle name="60% - Ênfase1" xfId="21" builtinId="32" customBuiltin="1"/>
    <cellStyle name="60% - Ênfase1 2" xfId="68" xr:uid="{00000000-0005-0000-0000-000025000000}"/>
    <cellStyle name="60% - Ênfase1 3" xfId="47" xr:uid="{00000000-0005-0000-0000-000026000000}"/>
    <cellStyle name="60% - Ênfase2" xfId="25" builtinId="36" customBuiltin="1"/>
    <cellStyle name="60% - Ênfase2 2" xfId="71" xr:uid="{00000000-0005-0000-0000-000028000000}"/>
    <cellStyle name="60% - Ênfase2 3" xfId="50" xr:uid="{00000000-0005-0000-0000-000029000000}"/>
    <cellStyle name="60% - Ênfase3" xfId="29" builtinId="40" customBuiltin="1"/>
    <cellStyle name="60% - Ênfase3 2" xfId="74" xr:uid="{00000000-0005-0000-0000-00002B000000}"/>
    <cellStyle name="60% - Ênfase3 3" xfId="53" xr:uid="{00000000-0005-0000-0000-00002C000000}"/>
    <cellStyle name="60% - Ênfase4" xfId="33" builtinId="44" customBuiltin="1"/>
    <cellStyle name="60% - Ênfase4 2" xfId="77" xr:uid="{00000000-0005-0000-0000-00002E000000}"/>
    <cellStyle name="60% - Ênfase4 3" xfId="56" xr:uid="{00000000-0005-0000-0000-00002F000000}"/>
    <cellStyle name="60% - Ênfase5" xfId="37" builtinId="48" customBuiltin="1"/>
    <cellStyle name="60% - Ênfase5 2" xfId="80" xr:uid="{00000000-0005-0000-0000-000031000000}"/>
    <cellStyle name="60% - Ênfase5 3" xfId="59" xr:uid="{00000000-0005-0000-0000-000032000000}"/>
    <cellStyle name="60% - Ênfase6" xfId="41" builtinId="52" customBuiltin="1"/>
    <cellStyle name="60% - Ênfase6 2" xfId="83" xr:uid="{00000000-0005-0000-0000-000034000000}"/>
    <cellStyle name="60% - Ênfase6 3" xfId="62" xr:uid="{00000000-0005-0000-0000-000035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Moeda 2" xfId="85" xr:uid="{00000000-0005-0000-0000-000043000000}"/>
    <cellStyle name="Moeda 3" xfId="63" xr:uid="{00000000-0005-0000-0000-000044000000}"/>
    <cellStyle name="Neutro" xfId="8" builtinId="28" customBuiltin="1"/>
    <cellStyle name="Normal" xfId="0" builtinId="0" customBuiltin="1"/>
    <cellStyle name="Normal 2" xfId="64" xr:uid="{00000000-0005-0000-0000-000047000000}"/>
    <cellStyle name="Normal 3" xfId="43" xr:uid="{00000000-0005-0000-0000-000048000000}"/>
    <cellStyle name="Nota" xfId="15" builtinId="10" customBuiltin="1"/>
    <cellStyle name="Nota 2" xfId="65" xr:uid="{00000000-0005-0000-0000-00004A000000}"/>
    <cellStyle name="Nota 3" xfId="44" xr:uid="{00000000-0005-0000-0000-00004B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 xr:uid="{00000000-0005-0000-0000-00005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7"/>
  <sheetViews>
    <sheetView tabSelected="1" topLeftCell="J1" zoomScale="70" zoomScaleNormal="70" workbookViewId="0">
      <selection activeCell="U14" sqref="U14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10" t="s">
        <v>58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.75" customHeight="1" x14ac:dyDescent="0.2">
      <c r="A3" s="2" t="s">
        <v>26</v>
      </c>
      <c r="B3" s="2">
        <v>3120</v>
      </c>
      <c r="C3" s="2" t="s">
        <v>59</v>
      </c>
      <c r="D3" s="2">
        <v>3120</v>
      </c>
      <c r="E3" s="2" t="s">
        <v>101</v>
      </c>
      <c r="F3" s="2" t="s">
        <v>28</v>
      </c>
      <c r="G3" s="2" t="s">
        <v>29</v>
      </c>
      <c r="H3" s="2" t="s">
        <v>30</v>
      </c>
      <c r="I3" s="2" t="s">
        <v>31</v>
      </c>
      <c r="J3" s="2">
        <v>1005</v>
      </c>
      <c r="K3" s="2" t="s">
        <v>60</v>
      </c>
      <c r="L3" s="2">
        <v>6713</v>
      </c>
      <c r="M3" s="2" t="s">
        <v>61</v>
      </c>
      <c r="N3" s="8" t="s">
        <v>62</v>
      </c>
      <c r="O3" s="2" t="s">
        <v>27</v>
      </c>
      <c r="P3" s="2" t="s">
        <v>56</v>
      </c>
      <c r="Q3" s="2" t="s">
        <v>100</v>
      </c>
      <c r="R3" s="2" t="s">
        <v>63</v>
      </c>
      <c r="S3" s="3" t="s">
        <v>64</v>
      </c>
      <c r="T3" s="2" t="s">
        <v>65</v>
      </c>
      <c r="U3" s="4">
        <v>556.57000000000005</v>
      </c>
      <c r="V3" s="4">
        <v>0</v>
      </c>
      <c r="W3" s="2">
        <v>6</v>
      </c>
      <c r="X3" s="4">
        <v>0</v>
      </c>
      <c r="Y3" s="4">
        <v>8809.24</v>
      </c>
      <c r="Z3" s="4">
        <v>9365.81</v>
      </c>
      <c r="AA3" s="5"/>
    </row>
    <row r="4" spans="1:27" ht="27.75" customHeight="1" x14ac:dyDescent="0.2">
      <c r="A4" s="2" t="s">
        <v>26</v>
      </c>
      <c r="B4" s="2">
        <v>4439</v>
      </c>
      <c r="C4" s="2" t="s">
        <v>66</v>
      </c>
      <c r="D4" s="2">
        <v>4500</v>
      </c>
      <c r="E4" s="2" t="s">
        <v>67</v>
      </c>
      <c r="F4" s="2" t="s">
        <v>28</v>
      </c>
      <c r="G4" s="2" t="s">
        <v>29</v>
      </c>
      <c r="H4" s="2" t="s">
        <v>30</v>
      </c>
      <c r="I4" s="2" t="s">
        <v>31</v>
      </c>
      <c r="J4" s="2">
        <v>9099</v>
      </c>
      <c r="K4" s="2" t="s">
        <v>34</v>
      </c>
      <c r="L4" s="2">
        <v>6712</v>
      </c>
      <c r="M4" s="2" t="s">
        <v>61</v>
      </c>
      <c r="N4" s="8" t="s">
        <v>68</v>
      </c>
      <c r="O4" s="2" t="s">
        <v>27</v>
      </c>
      <c r="P4" s="2" t="s">
        <v>56</v>
      </c>
      <c r="Q4" s="2" t="s">
        <v>100</v>
      </c>
      <c r="R4" s="2" t="s">
        <v>63</v>
      </c>
      <c r="S4" s="3" t="s">
        <v>64</v>
      </c>
      <c r="T4" s="2" t="s">
        <v>65</v>
      </c>
      <c r="U4" s="4">
        <v>556.57000000000005</v>
      </c>
      <c r="V4" s="4">
        <v>0</v>
      </c>
      <c r="W4" s="2">
        <v>6</v>
      </c>
      <c r="X4" s="4">
        <v>0</v>
      </c>
      <c r="Y4" s="4">
        <v>8809.24</v>
      </c>
      <c r="Z4" s="4">
        <v>9365.81</v>
      </c>
      <c r="AA4" s="5"/>
    </row>
    <row r="5" spans="1:27" ht="27.75" customHeight="1" x14ac:dyDescent="0.2">
      <c r="A5" s="2" t="s">
        <v>26</v>
      </c>
      <c r="B5" s="2">
        <v>4485</v>
      </c>
      <c r="C5" s="2" t="s">
        <v>69</v>
      </c>
      <c r="D5" s="2">
        <v>3500</v>
      </c>
      <c r="E5" s="2" t="s">
        <v>52</v>
      </c>
      <c r="F5" s="2" t="s">
        <v>28</v>
      </c>
      <c r="G5" s="2" t="s">
        <v>29</v>
      </c>
      <c r="H5" s="2" t="s">
        <v>30</v>
      </c>
      <c r="I5" s="2" t="s">
        <v>31</v>
      </c>
      <c r="J5" s="2">
        <v>9099</v>
      </c>
      <c r="K5" s="2" t="s">
        <v>34</v>
      </c>
      <c r="L5" s="2">
        <v>6703</v>
      </c>
      <c r="M5" s="2" t="s">
        <v>70</v>
      </c>
      <c r="N5" s="8" t="s">
        <v>57</v>
      </c>
      <c r="O5" s="2" t="s">
        <v>27</v>
      </c>
      <c r="P5" s="2" t="s">
        <v>56</v>
      </c>
      <c r="Q5" s="2" t="s">
        <v>71</v>
      </c>
      <c r="R5" s="2" t="s">
        <v>72</v>
      </c>
      <c r="S5" s="3" t="s">
        <v>63</v>
      </c>
      <c r="T5" s="2" t="s">
        <v>33</v>
      </c>
      <c r="U5" s="4">
        <v>4892.68</v>
      </c>
      <c r="V5" s="4">
        <v>340.37</v>
      </c>
      <c r="W5" s="2">
        <v>3</v>
      </c>
      <c r="X5" s="4">
        <v>0</v>
      </c>
      <c r="Y5" s="4">
        <v>914.2</v>
      </c>
      <c r="Z5" s="4">
        <f>SUM(U5:V5,X5:Y5)</f>
        <v>6147.25</v>
      </c>
      <c r="AA5" s="5"/>
    </row>
    <row r="6" spans="1:27" ht="27.75" customHeight="1" x14ac:dyDescent="0.2">
      <c r="A6" s="2" t="s">
        <v>26</v>
      </c>
      <c r="B6" s="2">
        <v>4508</v>
      </c>
      <c r="C6" s="2" t="s">
        <v>73</v>
      </c>
      <c r="D6" s="2">
        <v>4771</v>
      </c>
      <c r="E6" s="2" t="s">
        <v>53</v>
      </c>
      <c r="F6" s="2" t="s">
        <v>28</v>
      </c>
      <c r="G6" s="2" t="s">
        <v>29</v>
      </c>
      <c r="H6" s="2" t="s">
        <v>30</v>
      </c>
      <c r="I6" s="2" t="s">
        <v>31</v>
      </c>
      <c r="J6" s="2">
        <v>9099</v>
      </c>
      <c r="K6" s="2" t="s">
        <v>34</v>
      </c>
      <c r="L6" s="2">
        <v>611</v>
      </c>
      <c r="M6" s="2" t="s">
        <v>74</v>
      </c>
      <c r="N6" s="8" t="s">
        <v>57</v>
      </c>
      <c r="O6" s="2" t="s">
        <v>75</v>
      </c>
      <c r="P6" s="2" t="s">
        <v>76</v>
      </c>
      <c r="Q6" s="2" t="s">
        <v>77</v>
      </c>
      <c r="R6" s="2" t="s">
        <v>78</v>
      </c>
      <c r="S6" s="3" t="s">
        <v>78</v>
      </c>
      <c r="T6" s="2" t="s">
        <v>33</v>
      </c>
      <c r="U6" s="4">
        <v>126.8</v>
      </c>
      <c r="V6" s="4">
        <v>0</v>
      </c>
      <c r="W6" s="2">
        <v>0</v>
      </c>
      <c r="X6" s="4">
        <v>160</v>
      </c>
      <c r="Y6" s="4">
        <v>0</v>
      </c>
      <c r="Z6" s="4">
        <v>286.8</v>
      </c>
      <c r="AA6" s="5"/>
    </row>
    <row r="7" spans="1:27" ht="27.75" customHeight="1" x14ac:dyDescent="0.2">
      <c r="A7" s="2" t="s">
        <v>26</v>
      </c>
      <c r="B7" s="2">
        <v>4536</v>
      </c>
      <c r="C7" s="2" t="s">
        <v>79</v>
      </c>
      <c r="D7" s="2">
        <v>3400</v>
      </c>
      <c r="E7" s="2" t="s">
        <v>55</v>
      </c>
      <c r="F7" s="2" t="s">
        <v>28</v>
      </c>
      <c r="G7" s="2" t="s">
        <v>29</v>
      </c>
      <c r="H7" s="2" t="s">
        <v>30</v>
      </c>
      <c r="I7" s="2" t="s">
        <v>31</v>
      </c>
      <c r="J7" s="2">
        <v>9099</v>
      </c>
      <c r="K7" s="2" t="s">
        <v>34</v>
      </c>
      <c r="L7" s="2">
        <v>6714</v>
      </c>
      <c r="M7" s="2" t="s">
        <v>61</v>
      </c>
      <c r="N7" s="8" t="s">
        <v>80</v>
      </c>
      <c r="O7" s="2" t="s">
        <v>27</v>
      </c>
      <c r="P7" s="2" t="s">
        <v>56</v>
      </c>
      <c r="Q7" s="2" t="s">
        <v>100</v>
      </c>
      <c r="R7" s="2" t="s">
        <v>63</v>
      </c>
      <c r="S7" s="3" t="s">
        <v>64</v>
      </c>
      <c r="T7" s="2" t="s">
        <v>65</v>
      </c>
      <c r="U7" s="4">
        <v>556.57000000000005</v>
      </c>
      <c r="V7" s="4">
        <v>0</v>
      </c>
      <c r="W7" s="2">
        <v>6</v>
      </c>
      <c r="X7" s="4">
        <v>0</v>
      </c>
      <c r="Y7" s="4">
        <v>8482.9699999999993</v>
      </c>
      <c r="Z7" s="4">
        <v>9039.5400000000009</v>
      </c>
      <c r="AA7" s="5"/>
    </row>
    <row r="8" spans="1:27" ht="27.75" customHeight="1" x14ac:dyDescent="0.2">
      <c r="A8" s="2" t="s">
        <v>26</v>
      </c>
      <c r="B8" s="2">
        <v>4549</v>
      </c>
      <c r="C8" s="2" t="s">
        <v>81</v>
      </c>
      <c r="D8" s="2">
        <v>3400</v>
      </c>
      <c r="E8" s="2" t="s">
        <v>55</v>
      </c>
      <c r="F8" s="2" t="s">
        <v>28</v>
      </c>
      <c r="G8" s="2" t="s">
        <v>29</v>
      </c>
      <c r="H8" s="2" t="s">
        <v>30</v>
      </c>
      <c r="I8" s="2" t="s">
        <v>31</v>
      </c>
      <c r="J8" s="2">
        <v>1005</v>
      </c>
      <c r="K8" s="2" t="s">
        <v>60</v>
      </c>
      <c r="L8" s="2">
        <v>6711</v>
      </c>
      <c r="M8" s="2" t="s">
        <v>61</v>
      </c>
      <c r="N8" s="8" t="s">
        <v>82</v>
      </c>
      <c r="O8" s="2" t="s">
        <v>27</v>
      </c>
      <c r="P8" s="2" t="s">
        <v>56</v>
      </c>
      <c r="Q8" s="2" t="s">
        <v>100</v>
      </c>
      <c r="R8" s="2" t="s">
        <v>63</v>
      </c>
      <c r="S8" s="3" t="s">
        <v>64</v>
      </c>
      <c r="T8" s="2" t="s">
        <v>65</v>
      </c>
      <c r="U8" s="4">
        <v>556.57000000000005</v>
      </c>
      <c r="V8" s="4">
        <v>0</v>
      </c>
      <c r="W8" s="2">
        <v>6</v>
      </c>
      <c r="X8" s="4">
        <v>0</v>
      </c>
      <c r="Y8" s="4">
        <v>8809.24</v>
      </c>
      <c r="Z8" s="4">
        <v>9365.81</v>
      </c>
      <c r="AA8" s="5"/>
    </row>
    <row r="9" spans="1:27" ht="27.75" customHeight="1" x14ac:dyDescent="0.2">
      <c r="A9" s="2" t="s">
        <v>26</v>
      </c>
      <c r="B9" s="2">
        <v>8340</v>
      </c>
      <c r="C9" s="2" t="s">
        <v>83</v>
      </c>
      <c r="D9" s="2">
        <v>3700</v>
      </c>
      <c r="E9" s="2" t="s">
        <v>84</v>
      </c>
      <c r="F9" s="2" t="s">
        <v>28</v>
      </c>
      <c r="G9" s="2" t="s">
        <v>29</v>
      </c>
      <c r="H9" s="2" t="s">
        <v>35</v>
      </c>
      <c r="I9" s="2" t="s">
        <v>36</v>
      </c>
      <c r="J9" s="2">
        <v>13</v>
      </c>
      <c r="K9" s="2" t="s">
        <v>60</v>
      </c>
      <c r="L9" s="2">
        <v>6723</v>
      </c>
      <c r="M9" s="2" t="s">
        <v>85</v>
      </c>
      <c r="N9" s="8" t="s">
        <v>86</v>
      </c>
      <c r="O9" s="2" t="s">
        <v>27</v>
      </c>
      <c r="P9" s="2" t="s">
        <v>41</v>
      </c>
      <c r="Q9" s="2" t="s">
        <v>40</v>
      </c>
      <c r="R9" s="2" t="s">
        <v>87</v>
      </c>
      <c r="S9" s="3" t="s">
        <v>64</v>
      </c>
      <c r="T9" s="2" t="s">
        <v>32</v>
      </c>
      <c r="U9" s="4">
        <v>1003.29</v>
      </c>
      <c r="V9" s="4">
        <v>0</v>
      </c>
      <c r="W9" s="2">
        <v>2</v>
      </c>
      <c r="X9" s="4">
        <v>220</v>
      </c>
      <c r="Y9" s="4">
        <v>635.22</v>
      </c>
      <c r="Z9" s="4">
        <v>1858.51</v>
      </c>
      <c r="AA9" s="5"/>
    </row>
    <row r="10" spans="1:27" ht="27.75" customHeight="1" x14ac:dyDescent="0.2">
      <c r="A10" s="2" t="s">
        <v>26</v>
      </c>
      <c r="B10" s="2">
        <v>60518</v>
      </c>
      <c r="C10" s="2" t="s">
        <v>42</v>
      </c>
      <c r="D10" s="2">
        <v>4000</v>
      </c>
      <c r="E10" s="2" t="s">
        <v>43</v>
      </c>
      <c r="F10" s="2" t="s">
        <v>38</v>
      </c>
      <c r="G10" s="2" t="s">
        <v>39</v>
      </c>
      <c r="H10" s="2" t="s">
        <v>44</v>
      </c>
      <c r="I10" s="2" t="s">
        <v>45</v>
      </c>
      <c r="J10" s="2">
        <v>6001</v>
      </c>
      <c r="K10" s="2" t="s">
        <v>46</v>
      </c>
      <c r="L10" s="2">
        <v>6689</v>
      </c>
      <c r="M10" s="2" t="s">
        <v>88</v>
      </c>
      <c r="N10" s="8" t="s">
        <v>57</v>
      </c>
      <c r="O10" s="2" t="s">
        <v>27</v>
      </c>
      <c r="P10" s="2" t="s">
        <v>37</v>
      </c>
      <c r="Q10" s="2" t="s">
        <v>89</v>
      </c>
      <c r="R10" s="2" t="s">
        <v>90</v>
      </c>
      <c r="S10" s="3" t="s">
        <v>91</v>
      </c>
      <c r="T10" s="2" t="s">
        <v>32</v>
      </c>
      <c r="U10" s="4">
        <v>665.46</v>
      </c>
      <c r="V10" s="4">
        <v>0</v>
      </c>
      <c r="W10" s="2">
        <v>3</v>
      </c>
      <c r="X10" s="4">
        <v>0</v>
      </c>
      <c r="Y10" s="4">
        <v>1575.4</v>
      </c>
      <c r="Z10" s="4">
        <f>SUM(U10,Y10)</f>
        <v>2240.86</v>
      </c>
      <c r="AA10" s="5"/>
    </row>
    <row r="11" spans="1:27" ht="27.75" customHeight="1" x14ac:dyDescent="0.2">
      <c r="A11" s="2" t="s">
        <v>26</v>
      </c>
      <c r="B11" s="2">
        <v>60519</v>
      </c>
      <c r="C11" s="2" t="s">
        <v>47</v>
      </c>
      <c r="D11" s="2">
        <v>5000</v>
      </c>
      <c r="E11" s="2" t="s">
        <v>48</v>
      </c>
      <c r="F11" s="2" t="s">
        <v>38</v>
      </c>
      <c r="G11" s="2" t="s">
        <v>39</v>
      </c>
      <c r="H11" s="2" t="s">
        <v>49</v>
      </c>
      <c r="I11" s="2" t="s">
        <v>50</v>
      </c>
      <c r="J11" s="2">
        <v>6001</v>
      </c>
      <c r="K11" s="2" t="s">
        <v>46</v>
      </c>
      <c r="L11" s="2">
        <v>6687</v>
      </c>
      <c r="M11" s="2" t="s">
        <v>92</v>
      </c>
      <c r="N11" s="8" t="s">
        <v>93</v>
      </c>
      <c r="O11" s="2" t="s">
        <v>27</v>
      </c>
      <c r="P11" s="2" t="s">
        <v>94</v>
      </c>
      <c r="Q11" s="2" t="s">
        <v>54</v>
      </c>
      <c r="R11" s="2" t="s">
        <v>78</v>
      </c>
      <c r="S11" s="3" t="s">
        <v>95</v>
      </c>
      <c r="T11" s="2" t="s">
        <v>32</v>
      </c>
      <c r="U11" s="4">
        <v>1395.26</v>
      </c>
      <c r="V11" s="4">
        <v>0</v>
      </c>
      <c r="W11" s="2">
        <v>2</v>
      </c>
      <c r="X11" s="4">
        <v>160</v>
      </c>
      <c r="Y11" s="4">
        <v>760.08</v>
      </c>
      <c r="Z11" s="4">
        <v>2315.34</v>
      </c>
      <c r="AA11" s="5"/>
    </row>
    <row r="12" spans="1:27" ht="27.75" customHeight="1" x14ac:dyDescent="0.2">
      <c r="A12" s="2" t="s">
        <v>26</v>
      </c>
      <c r="B12" s="2">
        <v>60519</v>
      </c>
      <c r="C12" s="2" t="s">
        <v>47</v>
      </c>
      <c r="D12" s="2">
        <v>5000</v>
      </c>
      <c r="E12" s="2" t="s">
        <v>48</v>
      </c>
      <c r="F12" s="2" t="s">
        <v>38</v>
      </c>
      <c r="G12" s="2" t="s">
        <v>39</v>
      </c>
      <c r="H12" s="2" t="s">
        <v>49</v>
      </c>
      <c r="I12" s="2" t="s">
        <v>50</v>
      </c>
      <c r="J12" s="2">
        <v>6001</v>
      </c>
      <c r="K12" s="2" t="s">
        <v>46</v>
      </c>
      <c r="L12" s="2">
        <v>6715</v>
      </c>
      <c r="M12" s="2" t="s">
        <v>96</v>
      </c>
      <c r="N12" s="8" t="s">
        <v>97</v>
      </c>
      <c r="O12" s="2" t="s">
        <v>27</v>
      </c>
      <c r="P12" s="2" t="s">
        <v>41</v>
      </c>
      <c r="Q12" s="2" t="s">
        <v>98</v>
      </c>
      <c r="R12" s="2" t="s">
        <v>91</v>
      </c>
      <c r="S12" s="3" t="s">
        <v>99</v>
      </c>
      <c r="T12" s="2" t="s">
        <v>32</v>
      </c>
      <c r="U12" s="4">
        <v>3461.87</v>
      </c>
      <c r="V12" s="4">
        <v>0</v>
      </c>
      <c r="W12" s="2">
        <v>2</v>
      </c>
      <c r="X12" s="4">
        <v>160</v>
      </c>
      <c r="Y12" s="4">
        <v>760.08</v>
      </c>
      <c r="Z12" s="4">
        <v>4381.95</v>
      </c>
      <c r="AA12" s="5"/>
    </row>
    <row r="13" spans="1:27" ht="27.7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>
        <f>SUM(U3:U12)</f>
        <v>13771.64</v>
      </c>
      <c r="V13" s="6">
        <f>SUM(V3:V12)</f>
        <v>340.37</v>
      </c>
      <c r="W13" s="7">
        <f>SUM(W3:W12)</f>
        <v>36</v>
      </c>
      <c r="X13" s="6">
        <f>SUM(X3:X12)</f>
        <v>700</v>
      </c>
      <c r="Y13" s="6">
        <f>SUM(Y3:Y12)</f>
        <v>39555.670000000006</v>
      </c>
      <c r="Z13" s="6">
        <f>SUM(Z3:Z12)</f>
        <v>54367.679999999993</v>
      </c>
    </row>
    <row r="14" spans="1:27" ht="76.5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 s="9" t="s">
        <v>51</v>
      </c>
      <c r="W14"/>
      <c r="X14"/>
      <c r="Y14"/>
      <c r="Z14"/>
    </row>
    <row r="15" spans="1:27" ht="27.75" customHeight="1" x14ac:dyDescent="0.2"/>
    <row r="16" spans="1:27" ht="30.75" customHeight="1" x14ac:dyDescent="0.2"/>
    <row r="17" spans="21:26" x14ac:dyDescent="0.2">
      <c r="U17" s="5"/>
      <c r="V17" s="5"/>
      <c r="W17" s="5"/>
      <c r="X17" s="5"/>
      <c r="Y17" s="5"/>
      <c r="Z17" s="5"/>
    </row>
  </sheetData>
  <mergeCells count="1">
    <mergeCell ref="A1:Z1"/>
  </mergeCells>
  <conditionalFormatting sqref="L14">
    <cfRule type="duplicateValues" dxfId="1" priority="1"/>
  </conditionalFormatting>
  <conditionalFormatting sqref="L15:L1048576 L1:L13">
    <cfRule type="duplicateValues" dxfId="0" priority="2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2025-10-14T18:51:21Z</dcterms:modified>
</cp:coreProperties>
</file>